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51" windowHeight="10884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<sst xmlns="http://schemas.openxmlformats.org/spreadsheetml/2006/main" count="30">
  <si>
    <t>Google 広告チェックシート</t>
  </si>
  <si>
    <t>編集先の項目</t>
  </si>
  <si>
    <t>編集しない項目</t>
  </si>
  <si>
    <t>広告費</t>
  </si>
  <si>
    <t>収入</t>
  </si>
  <si>
    <t>重要指標（KPI）</t>
  </si>
  <si>
    <t>実際</t>
  </si>
  <si>
    <t>目標</t>
  </si>
  <si>
    <t>対目標</t>
  </si>
  <si>
    <t>インプレッション</t>
  </si>
  <si>
    <t>クリック数</t>
  </si>
  <si>
    <t>見込み顧客獲得数</t>
  </si>
  <si>
    <t>顧客獲得数</t>
  </si>
  <si>
    <t>クリック単価</t>
  </si>
  <si>
    <t>インプレッション単価</t>
  </si>
  <si>
    <t>見込み顧客獲得単価</t>
  </si>
  <si>
    <t>顧客獲得単価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</si>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</sst>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6"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  <numFmt numFmtId="43" formatCode="_ * #,##0.00_ ;_ * \-#,##0.00_ ;_ * &quot;-&quot;??_ ;_ @_ "/>
    <numFmt numFmtId="179" formatCode="#,##0.00;\(#,##0.00\)"/>
    <numFmt numFmtId="180" formatCode="#,##0;\(#,##0\)"/>
  </numFmts>
  <fonts count="27">
    <font>
      <sz val="11"/>
      <color theme="1"/>
      <name val="ＭＳ Ｐゴシック"/>
      <charset val="134"/>
      <scheme val="minor"/>
    </font>
    <font>
      <sz val="10"/>
      <name val="Arial"/>
      <charset val="134"/>
    </font>
    <font>
      <sz val="10"/>
      <name val="メイリオ"/>
      <charset val="134"/>
    </font>
    <font>
      <sz val="24"/>
      <name val="メイリオ"/>
      <charset val="134"/>
    </font>
    <font>
      <b/>
      <sz val="10"/>
      <name val="メイリオ"/>
      <charset val="134"/>
    </font>
    <font>
      <b/>
      <sz val="10"/>
      <color rgb="FFFFFFFF"/>
      <name val="メイリオ"/>
      <charset val="134"/>
    </font>
    <font>
      <b/>
      <sz val="12"/>
      <color rgb="FFFFFFFF"/>
      <name val="メイリオ"/>
      <charset val="134"/>
    </font>
    <font>
      <b/>
      <sz val="10"/>
      <color rgb="FF000000"/>
      <name val="メイリオ"/>
      <charset val="134"/>
    </font>
    <font>
      <sz val="11"/>
      <color rgb="FFFF00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/>
        <bgColor rgb="FF38761D"/>
      </patternFill>
    </fill>
    <fill>
      <patternFill patternType="solid">
        <fgColor theme="9"/>
        <bgColor indexed="64"/>
      </patternFill>
    </fill>
    <fill>
      <patternFill patternType="solid">
        <fgColor theme="8"/>
        <bgColor rgb="FF6FA8DC"/>
      </patternFill>
    </fill>
    <fill>
      <patternFill patternType="solid">
        <fgColor theme="8"/>
        <bgColor indexed="64"/>
      </patternFill>
    </fill>
    <fill>
      <patternFill patternType="solid">
        <fgColor theme="8"/>
        <bgColor rgb="FF1155CC"/>
      </patternFill>
    </fill>
    <fill>
      <patternFill patternType="solid">
        <fgColor theme="1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17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1" borderId="16" applyNumberForma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8" fillId="21" borderId="17" applyNumberFormat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180" fontId="2" fillId="0" borderId="0" xfId="0" applyNumberFormat="1" applyFont="1" applyFill="1" applyAlignment="1"/>
    <xf numFmtId="0" fontId="4" fillId="0" borderId="0" xfId="0" applyFont="1" applyFill="1" applyAlignment="1"/>
    <xf numFmtId="180" fontId="5" fillId="2" borderId="0" xfId="0" applyNumberFormat="1" applyFont="1" applyFill="1" applyAlignment="1">
      <alignment horizontal="center"/>
    </xf>
    <xf numFmtId="0" fontId="2" fillId="3" borderId="0" xfId="0" applyFont="1" applyFill="1" applyAlignment="1"/>
    <xf numFmtId="0" fontId="5" fillId="4" borderId="0" xfId="0" applyFont="1" applyFill="1" applyAlignment="1">
      <alignment horizontal="center"/>
    </xf>
    <xf numFmtId="0" fontId="2" fillId="5" borderId="0" xfId="0" applyFont="1" applyFill="1" applyAlignment="1"/>
    <xf numFmtId="0" fontId="6" fillId="6" borderId="1" xfId="0" applyFont="1" applyFill="1" applyBorder="1" applyAlignment="1">
      <alignment horizontal="center" vertical="center"/>
    </xf>
    <xf numFmtId="180" fontId="6" fillId="6" borderId="1" xfId="0" applyNumberFormat="1" applyFont="1" applyFill="1" applyBorder="1" applyAlignment="1">
      <alignment horizontal="center"/>
    </xf>
    <xf numFmtId="180" fontId="5" fillId="2" borderId="1" xfId="0" applyNumberFormat="1" applyFont="1" applyFill="1" applyBorder="1" applyAlignment="1">
      <alignment horizontal="center"/>
    </xf>
    <xf numFmtId="10" fontId="5" fillId="4" borderId="1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right"/>
    </xf>
    <xf numFmtId="180" fontId="5" fillId="6" borderId="3" xfId="0" applyNumberFormat="1" applyFont="1" applyFill="1" applyBorder="1" applyAlignment="1"/>
    <xf numFmtId="9" fontId="5" fillId="6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/>
    <xf numFmtId="180" fontId="2" fillId="0" borderId="6" xfId="0" applyNumberFormat="1" applyFont="1" applyFill="1" applyBorder="1" applyAlignment="1"/>
    <xf numFmtId="9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/>
    <xf numFmtId="180" fontId="2" fillId="0" borderId="9" xfId="0" applyNumberFormat="1" applyFont="1" applyFill="1" applyBorder="1" applyAlignment="1"/>
    <xf numFmtId="180" fontId="2" fillId="0" borderId="10" xfId="0" applyNumberFormat="1" applyFont="1" applyFill="1" applyBorder="1" applyAlignment="1"/>
    <xf numFmtId="9" fontId="2" fillId="0" borderId="11" xfId="0" applyNumberFormat="1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1" xfId="0" applyFont="1" applyFill="1" applyBorder="1" applyAlignment="1">
      <alignment horizontal="center"/>
    </xf>
    <xf numFmtId="179" fontId="5" fillId="2" borderId="1" xfId="0" applyNumberFormat="1" applyFont="1" applyFill="1" applyBorder="1" applyAlignment="1">
      <alignment horizontal="center"/>
    </xf>
    <xf numFmtId="179" fontId="5" fillId="4" borderId="1" xfId="0" applyNumberFormat="1" applyFont="1" applyFill="1" applyBorder="1" applyAlignment="1">
      <alignment horizontal="center"/>
    </xf>
    <xf numFmtId="180" fontId="4" fillId="7" borderId="0" xfId="0" applyNumberFormat="1" applyFont="1" applyFill="1" applyAlignment="1"/>
    <xf numFmtId="179" fontId="5" fillId="6" borderId="12" xfId="0" applyNumberFormat="1" applyFont="1" applyFill="1" applyBorder="1" applyAlignment="1"/>
    <xf numFmtId="179" fontId="2" fillId="0" borderId="0" xfId="0" applyNumberFormat="1" applyFont="1" applyFill="1" applyAlignment="1"/>
    <xf numFmtId="0" fontId="2" fillId="0" borderId="10" xfId="0" applyFont="1" applyFill="1" applyBorder="1" applyAlignment="1"/>
    <xf numFmtId="179" fontId="2" fillId="0" borderId="10" xfId="0" applyNumberFormat="1" applyFont="1" applyFill="1" applyBorder="1" applyAlignment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601980</xdr:colOff>
      <xdr:row>1</xdr:row>
      <xdr:rowOff>22225</xdr:rowOff>
    </xdr:from>
    <xdr:to>
      <xdr:col>2</xdr:col>
      <xdr:colOff>501650</xdr:colOff>
      <xdr:row>2</xdr:row>
      <xdr:rowOff>163830</xdr:rowOff>
    </xdr:to>
    <xdr:pic>
      <xdr:nvPicPr>
        <xdr:cNvPr id="2" name="Image 1" descr="C:\Users\hidekikoike\Desktop\black_logo_transparent.pngblack_logo_transparent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1980" y="502285"/>
          <a:ext cx="1553210" cy="3473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2"/>
  <sheetViews>
    <sheetView tabSelected="1" zoomScale="85" zoomScaleNormal="85" topLeftCell="B1" workbookViewId="0">
      <selection activeCell="G6" sqref="G6"/>
    </sheetView>
  </sheetViews>
  <sheetFormatPr defaultColWidth="8.88888888888889" defaultRowHeight="13.2"/>
  <cols>
    <col min="2" max="2" width="15.2222222222222" customWidth="1"/>
    <col min="3" max="4" width="10.4444444444444"/>
    <col min="5" max="5" width="9.55555555555556"/>
    <col min="6" max="7" width="10.4444444444444"/>
    <col min="8" max="8" width="9.55555555555556"/>
    <col min="10" max="10" width="17.6666666666667" customWidth="1"/>
    <col min="11" max="11" width="11.2222222222222" customWidth="1"/>
    <col min="12" max="12" width="17.6666666666667" customWidth="1"/>
    <col min="13" max="13" width="11.2222222222222" customWidth="1"/>
    <col min="14" max="14" width="13.4444444444444" customWidth="1"/>
    <col min="15" max="15" width="21.8888888888889" customWidth="1"/>
    <col min="16" max="16" width="19.7777777777778" customWidth="1"/>
    <col min="17" max="17" width="13.4444444444444" customWidth="1"/>
  </cols>
  <sheetData>
    <row r="1" s="1" customFormat="1" ht="37.8" spans="1:17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16.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="1" customFormat="1" ht="16.2" spans="1:17">
      <c r="A3" s="2"/>
      <c r="B3" s="4"/>
      <c r="C3" s="5"/>
      <c r="D3" s="2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="1" customFormat="1" ht="16.2" spans="1:17">
      <c r="A4" s="2"/>
      <c r="B4" s="4"/>
      <c r="C4" s="4"/>
      <c r="D4" s="4"/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="1" customFormat="1" ht="16.2" spans="1:17">
      <c r="A5" s="2"/>
      <c r="B5" s="6" t="s">
        <v>1</v>
      </c>
      <c r="C5" s="7"/>
      <c r="D5" s="7"/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="1" customFormat="1" ht="16.2" spans="1:17">
      <c r="A6" s="2"/>
      <c r="B6" s="8" t="s">
        <v>2</v>
      </c>
      <c r="C6" s="9"/>
      <c r="D6" s="9"/>
      <c r="E6" s="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="1" customFormat="1" ht="16.2" spans="1:17">
      <c r="A7" s="2"/>
      <c r="B7" s="2"/>
      <c r="C7" s="4"/>
      <c r="D7" s="4"/>
      <c r="E7" s="2"/>
      <c r="F7" s="4"/>
      <c r="G7" s="4"/>
      <c r="H7" s="4"/>
      <c r="I7" s="2"/>
      <c r="J7" s="4"/>
      <c r="K7" s="4"/>
      <c r="L7" s="4"/>
      <c r="M7" s="4"/>
      <c r="N7" s="4"/>
      <c r="O7" s="4"/>
      <c r="P7" s="4"/>
      <c r="Q7" s="4"/>
    </row>
    <row r="8" s="1" customFormat="1" ht="19.2" spans="1:17">
      <c r="A8" s="2"/>
      <c r="B8" s="10">
        <v>2017</v>
      </c>
      <c r="C8" s="11" t="s">
        <v>3</v>
      </c>
      <c r="D8" s="9"/>
      <c r="E8" s="9"/>
      <c r="F8" s="11" t="s">
        <v>4</v>
      </c>
      <c r="G8" s="9"/>
      <c r="H8" s="9"/>
      <c r="I8" s="24"/>
      <c r="J8" s="11" t="s">
        <v>5</v>
      </c>
      <c r="K8" s="9"/>
      <c r="L8" s="9"/>
      <c r="M8" s="9"/>
      <c r="N8" s="9"/>
      <c r="O8" s="9"/>
      <c r="P8" s="9"/>
      <c r="Q8" s="9"/>
    </row>
    <row r="9" s="1" customFormat="1" ht="16.2" spans="1:17">
      <c r="A9" s="2"/>
      <c r="B9" s="9"/>
      <c r="C9" s="12" t="s">
        <v>6</v>
      </c>
      <c r="D9" s="12" t="s">
        <v>7</v>
      </c>
      <c r="E9" s="13" t="s">
        <v>8</v>
      </c>
      <c r="F9" s="12" t="s">
        <v>6</v>
      </c>
      <c r="G9" s="12" t="s">
        <v>7</v>
      </c>
      <c r="H9" s="13" t="s">
        <v>8</v>
      </c>
      <c r="I9" s="25"/>
      <c r="J9" s="12" t="s">
        <v>9</v>
      </c>
      <c r="K9" s="12" t="s">
        <v>10</v>
      </c>
      <c r="L9" s="26" t="s">
        <v>11</v>
      </c>
      <c r="M9" s="26" t="s">
        <v>12</v>
      </c>
      <c r="N9" s="27" t="s">
        <v>13</v>
      </c>
      <c r="O9" s="27" t="s">
        <v>14</v>
      </c>
      <c r="P9" s="27" t="s">
        <v>15</v>
      </c>
      <c r="Q9" s="27" t="s">
        <v>16</v>
      </c>
    </row>
    <row r="10" s="1" customFormat="1" ht="16.2" spans="1:17">
      <c r="A10" s="2"/>
      <c r="B10" s="14" t="s">
        <v>17</v>
      </c>
      <c r="C10" s="15">
        <f t="shared" ref="C10:F10" si="0">SUM(C11:C22)</f>
        <v>78000</v>
      </c>
      <c r="D10" s="15">
        <f t="shared" si="0"/>
        <v>90000</v>
      </c>
      <c r="E10" s="16">
        <f>C10/D10</f>
        <v>0.866666666666667</v>
      </c>
      <c r="F10" s="15">
        <f t="shared" ref="F10:J10" si="1">SUM(F11:F22)</f>
        <v>102000</v>
      </c>
      <c r="G10" s="15">
        <f t="shared" si="1"/>
        <v>114000</v>
      </c>
      <c r="H10" s="16">
        <v>0.725</v>
      </c>
      <c r="I10" s="28"/>
      <c r="J10" s="15">
        <f t="shared" ref="J10:M10" si="2">SUM(J11:J22)</f>
        <v>780000</v>
      </c>
      <c r="K10" s="15">
        <f t="shared" si="2"/>
        <v>78000</v>
      </c>
      <c r="L10" s="15">
        <f t="shared" si="2"/>
        <v>7800</v>
      </c>
      <c r="M10" s="15">
        <f t="shared" si="2"/>
        <v>780</v>
      </c>
      <c r="N10" s="29">
        <f t="shared" ref="N10:N12" si="3">C10/K10</f>
        <v>1</v>
      </c>
      <c r="O10" s="29">
        <f>C10/J10*1000</f>
        <v>100</v>
      </c>
      <c r="P10" s="29">
        <f>C10/L10</f>
        <v>10</v>
      </c>
      <c r="Q10" s="29">
        <f>C10/M10</f>
        <v>100</v>
      </c>
    </row>
    <row r="11" s="1" customFormat="1" ht="16.2" spans="1:17">
      <c r="A11" s="2"/>
      <c r="B11" s="17" t="s">
        <v>18</v>
      </c>
      <c r="C11" s="18">
        <v>1000</v>
      </c>
      <c r="D11" s="4">
        <v>2000</v>
      </c>
      <c r="E11" s="19">
        <f>C11/D11</f>
        <v>0.5</v>
      </c>
      <c r="F11" s="18">
        <v>3000</v>
      </c>
      <c r="G11" s="4">
        <v>4000</v>
      </c>
      <c r="H11" s="19">
        <f>F11/G11</f>
        <v>0.75</v>
      </c>
      <c r="I11" s="4"/>
      <c r="J11" s="18">
        <v>10000</v>
      </c>
      <c r="K11" s="4">
        <v>1000</v>
      </c>
      <c r="L11" s="4">
        <v>100</v>
      </c>
      <c r="M11" s="4">
        <v>10</v>
      </c>
      <c r="N11" s="30">
        <f t="shared" si="3"/>
        <v>1</v>
      </c>
      <c r="O11" s="30">
        <f>C11/J11*1000</f>
        <v>100</v>
      </c>
      <c r="P11" s="30">
        <f>C11/L11</f>
        <v>10</v>
      </c>
      <c r="Q11" s="30">
        <f>C11/M11</f>
        <v>100</v>
      </c>
    </row>
    <row r="12" s="1" customFormat="1" ht="16.2" spans="1:17">
      <c r="A12" s="2"/>
      <c r="B12" s="17" t="s">
        <v>19</v>
      </c>
      <c r="C12" s="18">
        <v>2000</v>
      </c>
      <c r="D12" s="4">
        <v>3000</v>
      </c>
      <c r="E12" s="19">
        <f t="shared" ref="E12:E22" si="4">C12/D12</f>
        <v>0.666666666666667</v>
      </c>
      <c r="F12" s="18">
        <v>4000</v>
      </c>
      <c r="G12" s="4">
        <v>5000</v>
      </c>
      <c r="H12" s="19">
        <f t="shared" ref="H12:H22" si="5">F12/G12</f>
        <v>0.8</v>
      </c>
      <c r="I12" s="4"/>
      <c r="J12" s="18">
        <v>20000</v>
      </c>
      <c r="K12" s="4">
        <v>2000</v>
      </c>
      <c r="L12" s="4">
        <v>200</v>
      </c>
      <c r="M12" s="4">
        <v>20</v>
      </c>
      <c r="N12" s="30">
        <f t="shared" si="3"/>
        <v>1</v>
      </c>
      <c r="O12" s="30">
        <f t="shared" ref="O12:O22" si="6">C12/J12*1000</f>
        <v>100</v>
      </c>
      <c r="P12" s="30">
        <f t="shared" ref="P12:P22" si="7">C12/L12</f>
        <v>10</v>
      </c>
      <c r="Q12" s="30">
        <f t="shared" ref="Q12:Q22" si="8">C12/M12</f>
        <v>100</v>
      </c>
    </row>
    <row r="13" s="1" customFormat="1" ht="16.2" spans="1:17">
      <c r="A13" s="2"/>
      <c r="B13" s="17" t="s">
        <v>20</v>
      </c>
      <c r="C13" s="18">
        <v>3000</v>
      </c>
      <c r="D13" s="4">
        <v>4000</v>
      </c>
      <c r="E13" s="19">
        <f t="shared" si="4"/>
        <v>0.75</v>
      </c>
      <c r="F13" s="18">
        <v>5000</v>
      </c>
      <c r="G13" s="4">
        <v>6000</v>
      </c>
      <c r="H13" s="19">
        <f t="shared" si="5"/>
        <v>0.833333333333333</v>
      </c>
      <c r="I13" s="2"/>
      <c r="J13" s="18">
        <v>30000</v>
      </c>
      <c r="K13" s="4">
        <v>3000</v>
      </c>
      <c r="L13" s="4">
        <v>300</v>
      </c>
      <c r="M13" s="4">
        <v>30</v>
      </c>
      <c r="N13" s="30">
        <f t="shared" ref="N12:N22" si="9">C13/K13</f>
        <v>1</v>
      </c>
      <c r="O13" s="30">
        <f t="shared" si="6"/>
        <v>100</v>
      </c>
      <c r="P13" s="30">
        <f t="shared" si="7"/>
        <v>10</v>
      </c>
      <c r="Q13" s="30">
        <f t="shared" si="8"/>
        <v>100</v>
      </c>
    </row>
    <row r="14" s="1" customFormat="1" ht="16.2" spans="1:17">
      <c r="A14" s="2"/>
      <c r="B14" s="17" t="s">
        <v>21</v>
      </c>
      <c r="C14" s="18">
        <v>4000</v>
      </c>
      <c r="D14" s="4">
        <v>5000</v>
      </c>
      <c r="E14" s="19">
        <f t="shared" si="4"/>
        <v>0.8</v>
      </c>
      <c r="F14" s="18">
        <v>6000</v>
      </c>
      <c r="G14" s="4">
        <v>7000</v>
      </c>
      <c r="H14" s="19">
        <f t="shared" si="5"/>
        <v>0.857142857142857</v>
      </c>
      <c r="I14" s="2"/>
      <c r="J14" s="18">
        <v>40000</v>
      </c>
      <c r="K14" s="4">
        <v>4000</v>
      </c>
      <c r="L14" s="4">
        <v>400</v>
      </c>
      <c r="M14" s="4">
        <v>40</v>
      </c>
      <c r="N14" s="30">
        <f t="shared" si="9"/>
        <v>1</v>
      </c>
      <c r="O14" s="30">
        <f t="shared" si="6"/>
        <v>100</v>
      </c>
      <c r="P14" s="30">
        <f t="shared" si="7"/>
        <v>10</v>
      </c>
      <c r="Q14" s="30">
        <f t="shared" si="8"/>
        <v>100</v>
      </c>
    </row>
    <row r="15" s="1" customFormat="1" ht="16.2" spans="1:17">
      <c r="A15" s="2"/>
      <c r="B15" s="17" t="s">
        <v>22</v>
      </c>
      <c r="C15" s="18">
        <v>5000</v>
      </c>
      <c r="D15" s="4">
        <v>6000</v>
      </c>
      <c r="E15" s="19">
        <f t="shared" si="4"/>
        <v>0.833333333333333</v>
      </c>
      <c r="F15" s="18">
        <v>7000</v>
      </c>
      <c r="G15" s="4">
        <v>8000</v>
      </c>
      <c r="H15" s="19">
        <f t="shared" si="5"/>
        <v>0.875</v>
      </c>
      <c r="I15" s="2"/>
      <c r="J15" s="18">
        <v>50000</v>
      </c>
      <c r="K15" s="4">
        <v>5000</v>
      </c>
      <c r="L15" s="4">
        <v>500</v>
      </c>
      <c r="M15" s="4">
        <v>50</v>
      </c>
      <c r="N15" s="30">
        <f t="shared" si="9"/>
        <v>1</v>
      </c>
      <c r="O15" s="30">
        <f t="shared" si="6"/>
        <v>100</v>
      </c>
      <c r="P15" s="30">
        <f t="shared" si="7"/>
        <v>10</v>
      </c>
      <c r="Q15" s="30">
        <f t="shared" si="8"/>
        <v>100</v>
      </c>
    </row>
    <row r="16" s="1" customFormat="1" ht="16.2" spans="1:17">
      <c r="A16" s="2"/>
      <c r="B16" s="17" t="s">
        <v>23</v>
      </c>
      <c r="C16" s="18">
        <v>6000</v>
      </c>
      <c r="D16" s="4">
        <v>7000</v>
      </c>
      <c r="E16" s="19">
        <f t="shared" si="4"/>
        <v>0.857142857142857</v>
      </c>
      <c r="F16" s="18">
        <v>8000</v>
      </c>
      <c r="G16" s="4">
        <v>9000</v>
      </c>
      <c r="H16" s="19">
        <f t="shared" si="5"/>
        <v>0.888888888888889</v>
      </c>
      <c r="I16" s="2"/>
      <c r="J16" s="18">
        <v>60000</v>
      </c>
      <c r="K16" s="4">
        <v>6000</v>
      </c>
      <c r="L16" s="4">
        <v>600</v>
      </c>
      <c r="M16" s="4">
        <v>60</v>
      </c>
      <c r="N16" s="30">
        <f t="shared" si="9"/>
        <v>1</v>
      </c>
      <c r="O16" s="30">
        <f t="shared" si="6"/>
        <v>100</v>
      </c>
      <c r="P16" s="30">
        <f t="shared" si="7"/>
        <v>10</v>
      </c>
      <c r="Q16" s="30">
        <f t="shared" si="8"/>
        <v>100</v>
      </c>
    </row>
    <row r="17" s="1" customFormat="1" ht="16.2" spans="1:17">
      <c r="A17" s="2"/>
      <c r="B17" s="17" t="s">
        <v>24</v>
      </c>
      <c r="C17" s="18">
        <v>7000</v>
      </c>
      <c r="D17" s="4">
        <v>8000</v>
      </c>
      <c r="E17" s="19">
        <f t="shared" si="4"/>
        <v>0.875</v>
      </c>
      <c r="F17" s="18">
        <v>9000</v>
      </c>
      <c r="G17" s="4">
        <v>10000</v>
      </c>
      <c r="H17" s="19">
        <f t="shared" si="5"/>
        <v>0.9</v>
      </c>
      <c r="I17" s="2"/>
      <c r="J17" s="18">
        <v>70000</v>
      </c>
      <c r="K17" s="4">
        <v>7000</v>
      </c>
      <c r="L17" s="4">
        <v>700</v>
      </c>
      <c r="M17" s="4">
        <v>70</v>
      </c>
      <c r="N17" s="30">
        <f t="shared" si="9"/>
        <v>1</v>
      </c>
      <c r="O17" s="30">
        <f t="shared" si="6"/>
        <v>100</v>
      </c>
      <c r="P17" s="30">
        <f t="shared" si="7"/>
        <v>10</v>
      </c>
      <c r="Q17" s="30">
        <f t="shared" si="8"/>
        <v>100</v>
      </c>
    </row>
    <row r="18" s="1" customFormat="1" ht="16.2" spans="1:17">
      <c r="A18" s="2"/>
      <c r="B18" s="17" t="s">
        <v>25</v>
      </c>
      <c r="C18" s="18">
        <v>8000</v>
      </c>
      <c r="D18" s="4">
        <v>9000</v>
      </c>
      <c r="E18" s="19">
        <f t="shared" si="4"/>
        <v>0.888888888888889</v>
      </c>
      <c r="F18" s="18">
        <v>10000</v>
      </c>
      <c r="G18" s="4">
        <v>11000</v>
      </c>
      <c r="H18" s="19">
        <f t="shared" si="5"/>
        <v>0.909090909090909</v>
      </c>
      <c r="I18" s="2"/>
      <c r="J18" s="18">
        <v>80000</v>
      </c>
      <c r="K18" s="4">
        <v>8000</v>
      </c>
      <c r="L18" s="4">
        <v>800</v>
      </c>
      <c r="M18" s="4">
        <v>80</v>
      </c>
      <c r="N18" s="30">
        <f t="shared" si="9"/>
        <v>1</v>
      </c>
      <c r="O18" s="30">
        <f t="shared" si="6"/>
        <v>100</v>
      </c>
      <c r="P18" s="30">
        <f t="shared" si="7"/>
        <v>10</v>
      </c>
      <c r="Q18" s="30">
        <f t="shared" si="8"/>
        <v>100</v>
      </c>
    </row>
    <row r="19" s="1" customFormat="1" ht="16.2" spans="1:17">
      <c r="A19" s="2"/>
      <c r="B19" s="17" t="s">
        <v>26</v>
      </c>
      <c r="C19" s="18">
        <v>9000</v>
      </c>
      <c r="D19" s="4">
        <v>10000</v>
      </c>
      <c r="E19" s="19">
        <f t="shared" si="4"/>
        <v>0.9</v>
      </c>
      <c r="F19" s="18">
        <v>11000</v>
      </c>
      <c r="G19" s="4">
        <v>12000</v>
      </c>
      <c r="H19" s="19">
        <f t="shared" si="5"/>
        <v>0.916666666666667</v>
      </c>
      <c r="I19" s="19"/>
      <c r="J19" s="18">
        <v>90000</v>
      </c>
      <c r="K19" s="4">
        <v>9000</v>
      </c>
      <c r="L19" s="4">
        <v>900</v>
      </c>
      <c r="M19" s="4">
        <v>90</v>
      </c>
      <c r="N19" s="30">
        <f t="shared" si="9"/>
        <v>1</v>
      </c>
      <c r="O19" s="30">
        <f t="shared" si="6"/>
        <v>100</v>
      </c>
      <c r="P19" s="30">
        <f t="shared" si="7"/>
        <v>10</v>
      </c>
      <c r="Q19" s="30">
        <f t="shared" si="8"/>
        <v>100</v>
      </c>
    </row>
    <row r="20" s="1" customFormat="1" ht="16.2" spans="1:17">
      <c r="A20" s="2"/>
      <c r="B20" s="17" t="s">
        <v>27</v>
      </c>
      <c r="C20" s="18">
        <v>10000</v>
      </c>
      <c r="D20" s="4">
        <v>11000</v>
      </c>
      <c r="E20" s="19">
        <f t="shared" si="4"/>
        <v>0.909090909090909</v>
      </c>
      <c r="F20" s="18">
        <v>12000</v>
      </c>
      <c r="G20" s="4">
        <v>13000</v>
      </c>
      <c r="H20" s="19">
        <f t="shared" si="5"/>
        <v>0.923076923076923</v>
      </c>
      <c r="I20" s="2"/>
      <c r="J20" s="18">
        <v>100000</v>
      </c>
      <c r="K20" s="4">
        <v>10000</v>
      </c>
      <c r="L20" s="4">
        <v>1000</v>
      </c>
      <c r="M20" s="4">
        <v>100</v>
      </c>
      <c r="N20" s="30">
        <f t="shared" si="9"/>
        <v>1</v>
      </c>
      <c r="O20" s="30">
        <f t="shared" si="6"/>
        <v>100</v>
      </c>
      <c r="P20" s="30">
        <f t="shared" si="7"/>
        <v>10</v>
      </c>
      <c r="Q20" s="30">
        <f t="shared" si="8"/>
        <v>100</v>
      </c>
    </row>
    <row r="21" s="1" customFormat="1" ht="16.2" spans="1:17">
      <c r="A21" s="2"/>
      <c r="B21" s="17" t="s">
        <v>28</v>
      </c>
      <c r="C21" s="18">
        <v>11000</v>
      </c>
      <c r="D21" s="4">
        <v>12000</v>
      </c>
      <c r="E21" s="19">
        <f t="shared" si="4"/>
        <v>0.916666666666667</v>
      </c>
      <c r="F21" s="18">
        <v>13000</v>
      </c>
      <c r="G21" s="4">
        <v>14000</v>
      </c>
      <c r="H21" s="19">
        <f t="shared" si="5"/>
        <v>0.928571428571429</v>
      </c>
      <c r="I21" s="2"/>
      <c r="J21" s="18">
        <v>110000</v>
      </c>
      <c r="K21" s="4">
        <v>11000</v>
      </c>
      <c r="L21" s="4">
        <v>1100</v>
      </c>
      <c r="M21" s="4">
        <v>110</v>
      </c>
      <c r="N21" s="30">
        <f t="shared" si="9"/>
        <v>1</v>
      </c>
      <c r="O21" s="30">
        <f t="shared" si="6"/>
        <v>100</v>
      </c>
      <c r="P21" s="30">
        <f t="shared" si="7"/>
        <v>10</v>
      </c>
      <c r="Q21" s="30">
        <f t="shared" si="8"/>
        <v>100</v>
      </c>
    </row>
    <row r="22" s="1" customFormat="1" ht="16.2" spans="1:17">
      <c r="A22" s="2"/>
      <c r="B22" s="20" t="s">
        <v>29</v>
      </c>
      <c r="C22" s="21">
        <v>12000</v>
      </c>
      <c r="D22" s="22">
        <v>13000</v>
      </c>
      <c r="E22" s="23">
        <f t="shared" si="4"/>
        <v>0.923076923076923</v>
      </c>
      <c r="F22" s="21">
        <v>14000</v>
      </c>
      <c r="G22" s="22">
        <v>15000</v>
      </c>
      <c r="H22" s="23">
        <f t="shared" si="5"/>
        <v>0.933333333333333</v>
      </c>
      <c r="I22" s="31"/>
      <c r="J22" s="21">
        <v>120000</v>
      </c>
      <c r="K22" s="22">
        <v>12000</v>
      </c>
      <c r="L22" s="22">
        <v>1200</v>
      </c>
      <c r="M22" s="22">
        <v>120</v>
      </c>
      <c r="N22" s="32">
        <f t="shared" si="9"/>
        <v>1</v>
      </c>
      <c r="O22" s="32">
        <f t="shared" si="6"/>
        <v>100</v>
      </c>
      <c r="P22" s="32">
        <f t="shared" si="7"/>
        <v>10</v>
      </c>
      <c r="Q22" s="32">
        <f t="shared" si="8"/>
        <v>100</v>
      </c>
    </row>
  </sheetData>
  <mergeCells count="7">
    <mergeCell ref="B1:Q1"/>
    <mergeCell ref="B5:E5"/>
    <mergeCell ref="B6:E6"/>
    <mergeCell ref="C8:E8"/>
    <mergeCell ref="F8:H8"/>
    <mergeCell ref="J8:Q8"/>
    <mergeCell ref="B8:B9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hidekikoike</dc:creator>
  <dcterms:created xsi:type="dcterms:W3CDTF">2017-09-25T15:03:00Z</dcterms:created>
  <dcterms:modified xsi:type="dcterms:W3CDTF">2018-10-12T09:34:13Z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